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<sst xmlns="http://schemas.openxmlformats.org/spreadsheetml/2006/main" count="26" uniqueCount="26">
  <si>
    <t>美金单位,不要改变格式里的公式</t>
  </si>
  <si>
    <t>举例</t>
  </si>
  <si>
    <t>成本+利润$</t>
  </si>
  <si>
    <t>重量（kg)</t>
  </si>
  <si>
    <t>末端操作费$</t>
  </si>
  <si>
    <t>运费标准usd/kg</t>
  </si>
  <si>
    <t>买家付的运费$</t>
  </si>
  <si>
    <t>佣金$</t>
  </si>
  <si>
    <t>需要付给平台的运费$</t>
  </si>
  <si>
    <t>商家后台填写的重量kg</t>
  </si>
  <si>
    <t>商家后台单价$</t>
  </si>
  <si>
    <t>前台售卖价格（$）</t>
  </si>
  <si>
    <t>前台售卖价格（加纳币）</t>
  </si>
  <si>
    <t>国家加纳</t>
  </si>
  <si>
    <t>注：美金和当地币之间的汇率会不定期调整，请以实际为准，公式中汇率仅供参考</t>
  </si>
  <si>
    <t>各国运费标准请参考链接：</t>
  </si>
  <si>
    <t>物流收费标准</t>
  </si>
  <si>
    <t>商品单价（不包含国际运费）=商品成本价+利润+售后成本+0.65美金操作费+佣金</t>
  </si>
  <si>
    <t>佣金=销售价*12%；</t>
  </si>
  <si>
    <t>销售价=商品单价+运费；</t>
  </si>
  <si>
    <t>运费=商品重量*国家的运费标准 </t>
  </si>
  <si>
    <t>末端操作费：0.65美金 </t>
  </si>
  <si>
    <t>商品成本价组成：商品本身成本+国内快递+包装等费用</t>
  </si>
  <si>
    <t>简化公式：</t>
  </si>
  <si>
    <t>后台商品单价=（成本+利润+0.65)/0.88</t>
  </si>
  <si>
    <t>后台填写的重量=实际重量/0.88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</si>
</sst>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.0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0.0_ "/>
  </numFmts>
  <fonts count="27">
    <font>
      <sz val="11"/>
      <color indexed="8"/>
      <name val="宋体"/>
      <charset val="134"/>
      <scheme val="minor"/>
    </font>
    <font>
      <sz val="11"/>
      <color indexed="8"/>
      <name val="微软雅黑"/>
      <charset val="134"/>
    </font>
    <font>
      <b/>
      <u/>
      <sz val="14"/>
      <color rgb="FF800080"/>
      <name val="宋体"/>
      <charset val="134"/>
    </font>
    <font>
      <u/>
      <sz val="10.5"/>
      <color rgb="FF800080"/>
      <name val="微软雅黑"/>
      <charset val="134"/>
    </font>
    <font>
      <sz val="16"/>
      <color rgb="FFFF0000"/>
      <name val="微软雅黑"/>
      <charset val="134"/>
    </font>
    <font>
      <sz val="16"/>
      <color indexed="8"/>
      <name val="微软雅黑"/>
      <charset val="134"/>
    </font>
    <font>
      <sz val="14"/>
      <color indexed="8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 tint="-0.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4" borderId="7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4" fillId="16" borderId="9" applyNumberFormat="0" applyAlignment="0" applyProtection="0">
      <alignment vertical="center"/>
    </xf>
    <xf numFmtId="0" fontId="21" fillId="16" borderId="4" applyNumberFormat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77" fontId="1" fillId="5" borderId="1" xfId="0" applyNumberFormat="1" applyFont="1" applyFill="1" applyBorder="1" applyAlignment="1">
      <alignment horizontal="center" vertical="center"/>
    </xf>
    <xf numFmtId="178" fontId="1" fillId="5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eller.kikuu.com/article/logistics-expen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Q23"/>
  <sheetViews>
    <sheetView tabSelected="1" workbookViewId="0">
      <selection activeCell="C8" sqref="C8"/>
    </sheetView>
  </sheetViews>
  <sheetFormatPr defaultColWidth="8.88888888888889" defaultRowHeight="14.4"/>
  <cols>
    <col min="2" max="2" width="24.3333333333333" customWidth="1"/>
    <col min="3" max="3" width="18.2222222222222" customWidth="1"/>
    <col min="4" max="4" width="12.6666666666667" customWidth="1"/>
    <col min="5" max="5" width="17.4444444444444" customWidth="1"/>
    <col min="6" max="6" width="18.4444444444444" customWidth="1"/>
    <col min="7" max="7" width="16.7777777777778" customWidth="1"/>
    <col min="8" max="8" width="9.88888888888889" customWidth="1"/>
    <col min="9" max="9" width="21" customWidth="1"/>
    <col min="10" max="10" width="23.2222222222222" customWidth="1"/>
    <col min="11" max="11" width="17.1111111111111" customWidth="1"/>
    <col min="12" max="12" width="24.3333333333333" customWidth="1"/>
    <col min="13" max="13" width="23.4444444444444" customWidth="1"/>
  </cols>
  <sheetData>
    <row r="1" ht="21" customHeight="1" spans="2:17">
      <c r="B1" s="1"/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51" customHeight="1" spans="2:17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4" t="s">
        <v>7</v>
      </c>
      <c r="I2" s="3" t="s">
        <v>8</v>
      </c>
      <c r="J2" s="12" t="s">
        <v>9</v>
      </c>
      <c r="K2" s="13" t="s">
        <v>10</v>
      </c>
      <c r="L2" s="13" t="s">
        <v>11</v>
      </c>
      <c r="M2" s="12" t="s">
        <v>12</v>
      </c>
      <c r="N2" s="1"/>
      <c r="O2" s="1"/>
      <c r="P2" s="1"/>
      <c r="Q2" s="1"/>
    </row>
    <row r="3" ht="30" customHeight="1" spans="2:17">
      <c r="B3" s="5" t="s">
        <v>13</v>
      </c>
      <c r="C3" s="5">
        <v>12</v>
      </c>
      <c r="D3" s="5">
        <v>0.6</v>
      </c>
      <c r="E3" s="5">
        <v>0.65</v>
      </c>
      <c r="F3" s="5">
        <v>12</v>
      </c>
      <c r="G3" s="6">
        <f>J3*F3</f>
        <v>8.18181818181818</v>
      </c>
      <c r="H3" s="6">
        <f>(K3+G3)*0.12</f>
        <v>2.70681818181818</v>
      </c>
      <c r="I3" s="5">
        <f>D3*F3</f>
        <v>7.2</v>
      </c>
      <c r="J3" s="14">
        <f>D3/0.88</f>
        <v>0.681818181818182</v>
      </c>
      <c r="K3" s="15">
        <f>(C3+E3)/0.88</f>
        <v>14.375</v>
      </c>
      <c r="L3" s="16">
        <f>(K3+G3)</f>
        <v>22.5568181818182</v>
      </c>
      <c r="M3" s="16">
        <f>L3*8.6</f>
        <v>193.988636363636</v>
      </c>
      <c r="N3" s="1"/>
      <c r="O3" s="1"/>
      <c r="P3" s="1"/>
      <c r="Q3" s="1"/>
    </row>
    <row r="4" ht="15.6" spans="2:17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ht="15.6" spans="2:17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ht="15.6" spans="2:17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2:2">
      <c r="B7" t="s">
        <v>14</v>
      </c>
    </row>
    <row r="8" ht="25" customHeight="1" spans="2:3">
      <c r="B8" t="s">
        <v>15</v>
      </c>
      <c r="C8" s="7" t="s">
        <v>16</v>
      </c>
    </row>
    <row r="9" ht="15.6" spans="3:3">
      <c r="C9" s="8"/>
    </row>
    <row r="13" ht="22.2" spans="2:2">
      <c r="B13" s="9" t="s">
        <v>17</v>
      </c>
    </row>
    <row r="14" ht="22.2" spans="2:3">
      <c r="B14" s="9" t="s">
        <v>18</v>
      </c>
      <c r="C14" s="10"/>
    </row>
    <row r="15" ht="22.2" spans="2:5">
      <c r="B15" s="9" t="s">
        <v>19</v>
      </c>
      <c r="C15" s="10"/>
      <c r="E15" s="9"/>
    </row>
    <row r="16" ht="22.2" spans="2:3">
      <c r="B16" s="9" t="s">
        <v>20</v>
      </c>
      <c r="C16" s="10"/>
    </row>
    <row r="17" ht="22.2" spans="2:3">
      <c r="B17" s="9" t="s">
        <v>21</v>
      </c>
      <c r="C17" s="10"/>
    </row>
    <row r="18" ht="22.2" spans="2:3">
      <c r="B18" s="9" t="s">
        <v>22</v>
      </c>
      <c r="C18" s="10"/>
    </row>
    <row r="19" ht="22.2" spans="2:3">
      <c r="B19" s="9"/>
      <c r="C19" s="10"/>
    </row>
    <row r="21" ht="17.4" spans="2:2">
      <c r="B21" s="11" t="s">
        <v>23</v>
      </c>
    </row>
    <row r="22" ht="22.2" spans="2:2">
      <c r="B22" s="9" t="s">
        <v>24</v>
      </c>
    </row>
    <row r="23" ht="22.2" spans="2:2">
      <c r="B23" s="9" t="s">
        <v>25</v>
      </c>
    </row>
  </sheetData>
  <hyperlinks>
    <hyperlink ref="C8" r:id="rId1" display="物流收费标准" tooltip="https://seller.kikuu.com/article/logistics-expense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liren</dc:creator>
  <cp:lastModifiedBy>qwertyuiop</cp:lastModifiedBy>
  <dcterms:created xsi:type="dcterms:W3CDTF">2021-06-17T10:53:00Z</dcterms:created>
  <dcterms:modified xsi:type="dcterms:W3CDTF">2022-05-30T07:10:29Z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38EF8AE936D049D6813BCBA69311980F</vt:lpwstr>
  </property>
</Properties>
</file>